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SEVAC\2022\CUENTAS PÚBLICAS\2021\ANUAL\XLSX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/>
  <c r="D33" i="2"/>
  <c r="E53" i="2"/>
  <c r="E52" i="2"/>
  <c r="D53" i="2"/>
  <c r="D52" i="2"/>
  <c r="E48" i="2"/>
  <c r="E47" i="2"/>
  <c r="D48" i="2"/>
  <c r="D47" i="2"/>
  <c r="E36" i="2"/>
  <c r="E44" i="2"/>
  <c r="D36" i="2"/>
  <c r="D44" i="2"/>
  <c r="E57" i="2"/>
  <c r="E59" i="2"/>
  <c r="D57" i="2"/>
  <c r="D59" i="2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<sst xmlns="http://schemas.openxmlformats.org/spreadsheetml/2006/main" count="62" uniqueCount="53">
  <si>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</si>
  <si>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</si>
  <si>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</si>
  <si>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</si>
  <si>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</si>
  <si>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</si>
  <si>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</si>
  <si>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</si>
  <si>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</si>
  <si>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</si>
  <si>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</si>
  <si>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</si>
  <si>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</si>
  <si>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</si>
  <si>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</si>
  <si>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</si>
  <si>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</si>
  <si>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</si>
  <si>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</si>
  <si>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</si>
  <si>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</si>
  <si>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</si>
  <si>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</si>
  <si>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</si>
  <si>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</si>
  <si>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</si>
  <si>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</si>
  <si>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</si>
  <si>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</si>
  <si>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</si>
  <si>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</si>
  <si>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</si>
  <si>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</si>
  <si>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</si>
  <si>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</si>
  <si>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</si>
  <si>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</si>
  <si>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</si>
  <si>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</si>
  <si>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</si>
  <si>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</si>
  <si>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</si>
  <si>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</si>
  <si>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</si>
  <si>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</si>
  <si>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</si>
  <si>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</si>
  <si>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</si>
  <si>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</si>
  <si>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</si>
  <si>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</si>
  <si>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Junta Municipal de Agua Potable y Alcantarillado de Acámbaro, Gto.
Estado de Flujos de Efectivo
Del 1 de Enero AL 31 DE DICIEMBRE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</si>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</sst>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2" fillId="2" borderId="1" xfId="8" applyFont="1" applyFill="1" applyBorder="1" applyAlignment="1">
      <alignment horizontal="center" vertical="center" wrapText="1"/>
    </xf>
    <xf numFmtId="0" fontId="2" fillId="2" borderId="2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center" vertical="center" wrapText="1"/>
    </xf>
    <xf numFmtId="0" fontId="2" fillId="0" borderId="3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5" fillId="0" borderId="3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3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6" xfId="8" applyFont="1" applyFill="1" applyBorder="1" applyProtection="1">
      <protection locked="0"/>
    </xf>
    <xf numFmtId="0" fontId="3" fillId="0" borderId="6" xfId="8" applyFont="1" applyFill="1" applyBorder="1" applyAlignment="1">
      <alignment vertical="top" wrapText="1"/>
    </xf>
    <xf numFmtId="4" fontId="3" fillId="0" borderId="7" xfId="8" applyNumberFormat="1" applyFont="1" applyFill="1" applyBorder="1" applyAlignment="1">
      <alignment vertical="top"/>
    </xf>
    <xf numFmtId="0" fontId="8" fillId="0" borderId="3" xfId="8" applyFont="1" applyFill="1" applyBorder="1" applyProtection="1">
      <protection locked="0"/>
    </xf>
    <xf numFmtId="0" fontId="3" fillId="3" borderId="0" xfId="0" applyFont="1" applyFill="1" applyBorder="1" applyAlignment="1">
      <alignment vertical="top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3" borderId="0" xfId="0" applyFont="1" applyFill="1" applyBorder="1" applyAlignment="1">
      <alignment vertical="top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>
      <alignment horizontal="center" vertical="center" wrapText="1"/>
    </xf>
    <xf numFmtId="0" fontId="2" fillId="2" borderId="2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66</xdr:row>
      <xdr:rowOff>28576</xdr:rowOff>
    </xdr:from>
    <xdr:to>
      <xdr:col>2</xdr:col>
      <xdr:colOff>2714624</xdr:colOff>
      <xdr:row>75</xdr:row>
      <xdr:rowOff>57151</xdr:rowOff>
    </xdr:to>
    <xdr:sp macro="" textlink="">
      <xdr:nvSpPr>
        <xdr:cNvPr id="2" name="CuadroTexto 1"/>
        <xdr:cNvSpPr txBox="1"/>
      </xdr:nvSpPr>
      <xdr:spPr>
        <a:xfrm flipH="1">
          <a:off x="209549" y="10077451"/>
          <a:ext cx="2714625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REVISO</a:t>
          </a:r>
        </a:p>
        <a:p>
          <a:pPr algn="ctr"/>
          <a:endParaRPr lang="es-MX" sz="1000"/>
        </a:p>
        <a:p>
          <a:pPr algn="ctr"/>
          <a:endParaRPr lang="es-MX" sz="1000"/>
        </a:p>
        <a:p>
          <a:pPr algn="ctr"/>
          <a:endParaRPr lang="es-MX" sz="1000"/>
        </a:p>
        <a:p>
          <a:pPr algn="ctr"/>
          <a:r>
            <a:rPr lang="es-MX" sz="1000"/>
            <a:t>ARQ.</a:t>
          </a:r>
          <a:r>
            <a:rPr lang="es-MX" sz="1000" baseline="0"/>
            <a:t> ADRIAN GARDUÑO ESPITIA</a:t>
          </a:r>
        </a:p>
        <a:p>
          <a:pPr algn="ctr"/>
          <a:r>
            <a:rPr lang="es-MX" sz="1000" baseline="0"/>
            <a:t>DIRECTOR GENERAL </a:t>
          </a:r>
        </a:p>
        <a:p>
          <a:pPr algn="ctr"/>
          <a:r>
            <a:rPr lang="es-MX" sz="1000" baseline="0"/>
            <a:t>DE LA JUMAPAA</a:t>
          </a:r>
          <a:endParaRPr lang="es-MX" sz="1000"/>
        </a:p>
      </xdr:txBody>
    </xdr:sp>
    <xdr:clientData/>
  </xdr:twoCellAnchor>
  <xdr:twoCellAnchor>
    <xdr:from>
      <xdr:col>2</xdr:col>
      <xdr:colOff>3590924</xdr:colOff>
      <xdr:row>66</xdr:row>
      <xdr:rowOff>0</xdr:rowOff>
    </xdr:from>
    <xdr:to>
      <xdr:col>4</xdr:col>
      <xdr:colOff>838200</xdr:colOff>
      <xdr:row>75</xdr:row>
      <xdr:rowOff>38100</xdr:rowOff>
    </xdr:to>
    <xdr:sp macro="" textlink="">
      <xdr:nvSpPr>
        <xdr:cNvPr id="3" name="CuadroTexto 2"/>
        <xdr:cNvSpPr txBox="1"/>
      </xdr:nvSpPr>
      <xdr:spPr>
        <a:xfrm>
          <a:off x="3800474" y="10048875"/>
          <a:ext cx="3009901" cy="1323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000">
            <a:effectLst/>
          </a:endParaRP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  <a:endParaRPr lang="es-MX" sz="1000">
            <a:effectLst/>
          </a:endParaRPr>
        </a:p>
        <a:p>
          <a:pPr algn="ctr"/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10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topLeftCell="A34" zoomScaleNormal="100" workbookViewId="0">
      <selection activeCell="C76" sqref="C76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32" t="s">
        <v>51</v>
      </c>
      <c r="B1" s="33"/>
      <c r="C1" s="33"/>
      <c r="D1" s="33"/>
      <c r="E1" s="34"/>
    </row>
    <row r="2" spans="1:5" ht="15" customHeight="1" x14ac:dyDescent="0.2">
      <c r="A2" s="35" t="s">
        <v>0</v>
      </c>
      <c r="B2" s="36"/>
      <c r="C2" s="36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56221974.699999996</v>
      </c>
      <c r="E5" s="14">
        <f>SUM(E6:E15)</f>
        <v>51994873.649999999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503636.16</v>
      </c>
      <c r="E10" s="17">
        <v>1350065.74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55718338.539999999</v>
      </c>
      <c r="E12" s="17">
        <v>48404807.909999996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2240000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44847778.229999997</v>
      </c>
      <c r="E16" s="14">
        <f>SUM(E17:E32)</f>
        <v>41887422.82</v>
      </c>
    </row>
    <row r="17" spans="1:5" x14ac:dyDescent="0.2">
      <c r="A17" s="26">
        <v>5110</v>
      </c>
      <c r="C17" s="15" t="s">
        <v>8</v>
      </c>
      <c r="D17" s="16">
        <v>23276785.43</v>
      </c>
      <c r="E17" s="17">
        <v>21962350.809999999</v>
      </c>
    </row>
    <row r="18" spans="1:5" x14ac:dyDescent="0.2">
      <c r="A18" s="26">
        <v>5120</v>
      </c>
      <c r="C18" s="15" t="s">
        <v>9</v>
      </c>
      <c r="D18" s="16">
        <v>6745827.0800000001</v>
      </c>
      <c r="E18" s="17">
        <v>5046235.6100000003</v>
      </c>
    </row>
    <row r="19" spans="1:5" x14ac:dyDescent="0.2">
      <c r="A19" s="26">
        <v>5130</v>
      </c>
      <c r="C19" s="15" t="s">
        <v>10</v>
      </c>
      <c r="D19" s="16">
        <v>14825165.720000001</v>
      </c>
      <c r="E19" s="17">
        <v>14878566.4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0</v>
      </c>
      <c r="E23" s="17">
        <v>270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11374196.469999999</v>
      </c>
      <c r="E33" s="14">
        <f>E5-E16</f>
        <v>10107450.829999998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704552.5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704552.5</v>
      </c>
    </row>
    <row r="40" spans="1:5" x14ac:dyDescent="0.2">
      <c r="A40" s="4"/>
      <c r="B40" s="11" t="s">
        <v>7</v>
      </c>
      <c r="C40" s="12"/>
      <c r="D40" s="13">
        <f>SUM(D41:D43)</f>
        <v>6612195.9299999997</v>
      </c>
      <c r="E40" s="14">
        <f>SUM(E41:E43)</f>
        <v>8503153.620000001</v>
      </c>
    </row>
    <row r="41" spans="1:5" x14ac:dyDescent="0.2">
      <c r="A41" s="26">
        <v>1230</v>
      </c>
      <c r="C41" s="15" t="s">
        <v>26</v>
      </c>
      <c r="D41" s="16">
        <v>6062032.3799999999</v>
      </c>
      <c r="E41" s="17">
        <v>704552.5</v>
      </c>
    </row>
    <row r="42" spans="1:5" x14ac:dyDescent="0.2">
      <c r="A42" s="26" t="s">
        <v>50</v>
      </c>
      <c r="C42" s="15" t="s">
        <v>27</v>
      </c>
      <c r="D42" s="16">
        <v>550163.55000000005</v>
      </c>
      <c r="E42" s="17">
        <v>7798601.1200000001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-6612195.9299999997</v>
      </c>
      <c r="E44" s="14">
        <f>E36-E40</f>
        <v>-7798601.120000001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3593087.33</v>
      </c>
      <c r="E47" s="14">
        <f>SUM(E48+E51)</f>
        <v>3149862.07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6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6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6" x14ac:dyDescent="0.2">
      <c r="A51" s="4"/>
      <c r="C51" s="15" t="s">
        <v>35</v>
      </c>
      <c r="D51" s="16">
        <v>3593087.33</v>
      </c>
      <c r="E51" s="17">
        <v>3149862.07</v>
      </c>
    </row>
    <row r="52" spans="1:6" x14ac:dyDescent="0.2">
      <c r="A52" s="4"/>
      <c r="B52" s="11" t="s">
        <v>7</v>
      </c>
      <c r="C52" s="12"/>
      <c r="D52" s="13">
        <f>SUM(D53+D56)</f>
        <v>3211655.52</v>
      </c>
      <c r="E52" s="14">
        <f>SUM(E53+E56)</f>
        <v>3612987.74</v>
      </c>
    </row>
    <row r="53" spans="1:6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6" x14ac:dyDescent="0.2">
      <c r="A54" s="4"/>
      <c r="C54" s="21" t="s">
        <v>33</v>
      </c>
      <c r="D54" s="16">
        <v>0</v>
      </c>
      <c r="E54" s="17">
        <v>0</v>
      </c>
    </row>
    <row r="55" spans="1:6" x14ac:dyDescent="0.2">
      <c r="A55" s="4"/>
      <c r="C55" s="21" t="s">
        <v>34</v>
      </c>
      <c r="D55" s="16">
        <v>0</v>
      </c>
      <c r="E55" s="17">
        <v>0</v>
      </c>
    </row>
    <row r="56" spans="1:6" x14ac:dyDescent="0.2">
      <c r="A56" s="4"/>
      <c r="C56" s="15" t="s">
        <v>37</v>
      </c>
      <c r="D56" s="16">
        <v>3211655.52</v>
      </c>
      <c r="E56" s="17">
        <v>3612987.74</v>
      </c>
    </row>
    <row r="57" spans="1:6" x14ac:dyDescent="0.2">
      <c r="A57" s="18" t="s">
        <v>38</v>
      </c>
      <c r="C57" s="19"/>
      <c r="D57" s="13">
        <f>D47-D52</f>
        <v>381431.81000000006</v>
      </c>
      <c r="E57" s="14">
        <f>E47-E52</f>
        <v>-463125.67000000039</v>
      </c>
    </row>
    <row r="58" spans="1:6" x14ac:dyDescent="0.2">
      <c r="A58" s="20"/>
      <c r="C58" s="19"/>
      <c r="D58" s="13"/>
      <c r="E58" s="14"/>
    </row>
    <row r="59" spans="1:6" x14ac:dyDescent="0.2">
      <c r="A59" s="18" t="s">
        <v>39</v>
      </c>
      <c r="C59" s="19"/>
      <c r="D59" s="13">
        <f>D57+D44+D33</f>
        <v>5143432.3499999996</v>
      </c>
      <c r="E59" s="14">
        <f>E57+E44+E33</f>
        <v>1845724.0399999972</v>
      </c>
    </row>
    <row r="60" spans="1:6" x14ac:dyDescent="0.2">
      <c r="A60" s="20"/>
      <c r="C60" s="19"/>
      <c r="D60" s="13"/>
      <c r="E60" s="14"/>
    </row>
    <row r="61" spans="1:6" x14ac:dyDescent="0.2">
      <c r="A61" s="18" t="s">
        <v>40</v>
      </c>
      <c r="C61" s="19"/>
      <c r="D61" s="13">
        <v>17413633.309999999</v>
      </c>
      <c r="E61" s="14">
        <v>15567909.27</v>
      </c>
    </row>
    <row r="62" spans="1:6" x14ac:dyDescent="0.2">
      <c r="A62" s="18" t="s">
        <v>41</v>
      </c>
      <c r="C62" s="19"/>
      <c r="D62" s="13">
        <v>22557065.66</v>
      </c>
      <c r="E62" s="14">
        <v>17413633.309999999</v>
      </c>
    </row>
    <row r="63" spans="1:6" x14ac:dyDescent="0.2">
      <c r="A63" s="22"/>
      <c r="B63" s="23"/>
      <c r="C63" s="24"/>
      <c r="D63" s="24"/>
      <c r="E63" s="25"/>
    </row>
    <row r="64" spans="1:6" s="29" customFormat="1" x14ac:dyDescent="0.2">
      <c r="A64" s="27" t="s">
        <v>52</v>
      </c>
      <c r="B64" s="28"/>
      <c r="C64" s="28"/>
      <c r="D64" s="28"/>
      <c r="E64" s="28"/>
      <c r="F64" s="28"/>
    </row>
    <row r="65" spans="1:6" s="29" customFormat="1" ht="12" x14ac:dyDescent="0.2">
      <c r="A65" s="30"/>
      <c r="B65" s="28"/>
      <c r="C65" s="28"/>
      <c r="D65" s="28"/>
      <c r="E65" s="28"/>
      <c r="F65" s="28"/>
    </row>
    <row r="66" spans="1:6" s="29" customFormat="1" ht="12" x14ac:dyDescent="0.2">
      <c r="A66" s="30"/>
      <c r="B66" s="28"/>
      <c r="C66" s="28"/>
      <c r="D66" s="28"/>
      <c r="E66" s="28"/>
      <c r="F66" s="28"/>
    </row>
    <row r="67" spans="1:6" s="29" customFormat="1" x14ac:dyDescent="0.2">
      <c r="A67" s="31"/>
    </row>
    <row r="68" spans="1:6" s="29" customFormat="1" x14ac:dyDescent="0.2">
      <c r="A68" s="31"/>
    </row>
    <row r="69" spans="1:6" s="29" customFormat="1" x14ac:dyDescent="0.2">
      <c r="A69" s="31"/>
    </row>
    <row r="70" spans="1:6" s="29" customFormat="1" x14ac:dyDescent="0.2">
      <c r="A70" s="31"/>
    </row>
    <row r="71" spans="1:6" s="29" customFormat="1" x14ac:dyDescent="0.2">
      <c r="A71" s="31"/>
    </row>
    <row r="72" spans="1:6" s="29" customFormat="1" x14ac:dyDescent="0.2">
      <c r="A72" s="31"/>
    </row>
    <row r="73" spans="1:6" s="29" customFormat="1" x14ac:dyDescent="0.2">
      <c r="A73" s="31"/>
    </row>
    <row r="74" spans="1:6" s="29" customFormat="1" x14ac:dyDescent="0.2">
      <c r="A74" s="31"/>
    </row>
    <row r="75" spans="1:6" s="29" customFormat="1" x14ac:dyDescent="0.2">
      <c r="A75" s="31"/>
    </row>
    <row r="76" spans="1:6" s="29" customFormat="1" x14ac:dyDescent="0.2">
      <c r="A76" s="31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BD8070-66CC-4CD7-9339-FF09C6E1ADEC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revision/>
  <cp:lastPrinted>2022-02-22T15:18:22Z</cp:lastPrinted>
  <dcterms:created xsi:type="dcterms:W3CDTF">2012-12-11T20:31:36Z</dcterms:created>
  <dcterms:modified xsi:type="dcterms:W3CDTF">2022-11-11T22:13:02Z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